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Devítka 27.9.2017" sheetId="1" r:id="rId1"/>
  </sheets>
  <definedNames>
    <definedName name="_xlnm._FilterDatabase" localSheetId="0" hidden="1">'Devítka 27.9.2017'!$C$3:$C$38</definedName>
  </definedNames>
  <calcPr calcId="145621"/>
</workbook>
</file>

<file path=xl/calcChain.xml><?xml version="1.0" encoding="utf-8"?>
<calcChain xmlns="http://schemas.openxmlformats.org/spreadsheetml/2006/main">
  <c r="Q34" i="1" l="1"/>
  <c r="Q37" i="1"/>
  <c r="Q36" i="1"/>
  <c r="Q38" i="1"/>
  <c r="Q35" i="1"/>
  <c r="Q33" i="1"/>
  <c r="N36" i="1"/>
  <c r="N37" i="1"/>
  <c r="N34" i="1"/>
  <c r="N38" i="1"/>
  <c r="N35" i="1"/>
  <c r="N33" i="1"/>
  <c r="M36" i="1"/>
  <c r="M37" i="1"/>
  <c r="M34" i="1"/>
  <c r="M38" i="1"/>
  <c r="M35" i="1"/>
  <c r="M33" i="1"/>
  <c r="I38" i="1" l="1"/>
  <c r="L38" i="1" s="1"/>
  <c r="O35" i="1"/>
  <c r="P38" i="1" l="1"/>
  <c r="O38" i="1"/>
  <c r="O36" i="1"/>
  <c r="O37" i="1"/>
  <c r="O34" i="1"/>
  <c r="O33" i="1"/>
  <c r="I36" i="1"/>
  <c r="L36" i="1" s="1"/>
  <c r="I37" i="1"/>
  <c r="L37" i="1" s="1"/>
  <c r="I34" i="1"/>
  <c r="L34" i="1" s="1"/>
  <c r="I33" i="1"/>
  <c r="L33" i="1" s="1"/>
  <c r="I35" i="1"/>
  <c r="L35" i="1" s="1"/>
  <c r="H38" i="1"/>
  <c r="H36" i="1"/>
  <c r="H37" i="1"/>
  <c r="H34" i="1"/>
  <c r="H33" i="1"/>
  <c r="H35" i="1"/>
  <c r="P35" i="1" l="1"/>
  <c r="P33" i="1"/>
  <c r="P34" i="1"/>
  <c r="P37" i="1"/>
  <c r="P36" i="1"/>
</calcChain>
</file>

<file path=xl/sharedStrings.xml><?xml version="1.0" encoding="utf-8"?>
<sst xmlns="http://schemas.openxmlformats.org/spreadsheetml/2006/main" count="82" uniqueCount="82">
  <si>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</si>
  <si>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</si>
  <si>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</si>
  <si>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</si>
  <si>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</si>
  <si>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</si>
  <si>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</si>
  <si>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</si>
  <si>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</si>
  <si>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</si>
  <si>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</si>
  <si>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</si>
  <si>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</si>
  <si>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</si>
  <si>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</si>
  <si>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</si>
  <si>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</si>
  <si>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</si>
  <si>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</si>
  <si>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</si>
  <si>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</si>
  <si>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</si>
  <si>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</si>
  <si>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</si>
  <si>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</si>
  <si>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</si>
  <si>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</si>
  <si>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</si>
  <si>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</si>
  <si>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</si>
  <si>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</si>
  <si>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</si>
  <si>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</si>
  <si>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</si>
  <si>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</si>
  <si>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</si>
  <si>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</si>
  <si>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</si>
  <si>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</si>
  <si>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</si>
  <si>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</si>
  <si>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</si>
  <si>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</si>
  <si>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</si>
  <si>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</si>
  <si>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</si>
  <si>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</si>
  <si>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</si>
  <si>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</si>
  <si>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</si>
  <si>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</si>
  <si>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</si>
  <si>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Slezáková Jaroslava</t>
  </si>
  <si>
    <t>Jung Jindřich</t>
  </si>
  <si>
    <t>Klusáčková Dana</t>
  </si>
  <si>
    <t>Kubiczek Jaroslav</t>
  </si>
  <si>
    <t>Poprocký Michal</t>
  </si>
  <si>
    <t>Filip Přemysl</t>
  </si>
  <si>
    <t>Klus František</t>
  </si>
  <si>
    <t>Janusz Radim</t>
  </si>
  <si>
    <t>Hefner Bohdan</t>
  </si>
  <si>
    <t>Gerlašínský Marián</t>
  </si>
  <si>
    <t>Varhaníček Pavel</t>
  </si>
  <si>
    <t>Lysek Martin</t>
  </si>
  <si>
    <t>Kaplan Milan</t>
  </si>
  <si>
    <t>Kantková Monika</t>
  </si>
  <si>
    <t>Kantek Miroslav</t>
  </si>
  <si>
    <t>Klusáček Jiří</t>
  </si>
  <si>
    <t>Rejda Milan</t>
  </si>
  <si>
    <t>Motyka Milan</t>
  </si>
  <si>
    <t>Varhaníček Petr</t>
  </si>
  <si>
    <t>Frydrych Tomáš</t>
  </si>
  <si>
    <t>Bařina Václav</t>
  </si>
  <si>
    <t>Adamec Petr</t>
  </si>
  <si>
    <t>Malenda Richard</t>
  </si>
  <si>
    <t>Motyka Ladislav</t>
  </si>
  <si>
    <t>Kaňa Jaroslav</t>
  </si>
  <si>
    <t>Kubiczek Jan</t>
  </si>
  <si>
    <t>Vašíček Vladan</t>
  </si>
  <si>
    <t>Sosnová Táňa</t>
  </si>
  <si>
    <t>Pustka Wieslaw</t>
  </si>
  <si>
    <t>Boučková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</si>
</sst>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2" fontId="10" fillId="2" borderId="52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2" fontId="10" fillId="2" borderId="54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11" fillId="3" borderId="48" xfId="0" applyNumberFormat="1" applyFont="1" applyFill="1" applyBorder="1" applyAlignment="1">
      <alignment horizontal="center" vertical="center"/>
    </xf>
    <xf numFmtId="1" fontId="12" fillId="3" borderId="51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12" fillId="3" borderId="3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5" fillId="2" borderId="56" xfId="0" applyNumberFormat="1" applyFont="1" applyFill="1" applyBorder="1" applyAlignment="1">
      <alignment horizontal="center" vertical="center"/>
    </xf>
    <xf numFmtId="1" fontId="11" fillId="3" borderId="57" xfId="0" applyNumberFormat="1" applyFont="1" applyFill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1" fontId="12" fillId="3" borderId="55" xfId="0" applyNumberFormat="1" applyFont="1" applyFill="1" applyBorder="1" applyAlignment="1">
      <alignment horizontal="center" vertical="center"/>
    </xf>
    <xf numFmtId="2" fontId="10" fillId="2" borderId="37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9" fillId="4" borderId="25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" fontId="12" fillId="3" borderId="66" xfId="0" applyNumberFormat="1" applyFont="1" applyFill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/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C00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82782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357453</xdr:colOff>
      <xdr:row>0</xdr:row>
      <xdr:rowOff>87048</xdr:rowOff>
    </xdr:from>
    <xdr:to>
      <xdr:col>17</xdr:col>
      <xdr:colOff>10333</xdr:colOff>
      <xdr:row>0</xdr:row>
      <xdr:rowOff>1023048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536" y="87048"/>
          <a:ext cx="2192880" cy="936000"/>
        </a:xfrm>
        <a:prstGeom prst="rect">
          <a:avLst/>
        </a:prstGeom>
      </xdr:spPr>
    </xdr:pic>
    <xdr:clientData/>
  </xdr:twoCellAnchor>
  <xdr:oneCellAnchor>
    <xdr:from>
      <xdr:col>5</xdr:col>
      <xdr:colOff>254001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429001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27.9.2017</a:t>
          </a:r>
        </a:p>
      </xdr:txBody>
    </xdr:sp>
    <xdr:clientData/>
  </xdr:oneCellAnchor>
  <xdr:twoCellAnchor>
    <xdr:from>
      <xdr:col>6</xdr:col>
      <xdr:colOff>393170</xdr:colOff>
      <xdr:row>0</xdr:row>
      <xdr:rowOff>708290</xdr:rowOff>
    </xdr:from>
    <xdr:to>
      <xdr:col>9</xdr:col>
      <xdr:colOff>193145</xdr:colOff>
      <xdr:row>0</xdr:row>
      <xdr:rowOff>955941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4012670" y="708290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Y39"/>
  <sheetViews>
    <sheetView showGridLines="0" tabSelected="1" zoomScale="80" zoomScaleNormal="80" workbookViewId="0">
      <selection activeCell="W12" sqref="W12"/>
    </sheetView>
  </sheetViews>
  <sheetFormatPr defaultRowHeight="15" x14ac:dyDescent="0.25"/>
  <cols>
    <col min="1" max="1" width="3.140625" customWidth="1"/>
    <col min="2" max="2" width="5.5703125" customWidth="1"/>
    <col min="3" max="3" width="25.5703125" customWidth="1"/>
    <col min="4" max="7" width="6.7109375" customWidth="1"/>
    <col min="8" max="8" width="6.85546875" customWidth="1"/>
    <col min="9" max="15" width="6.7109375" customWidth="1"/>
    <col min="16" max="16" width="8.5703125" customWidth="1"/>
    <col min="17" max="17" width="9.5703125" customWidth="1"/>
    <col min="18" max="18" width="4.7109375" customWidth="1"/>
  </cols>
  <sheetData>
    <row r="1" spans="2:18" ht="84.75" customHeight="1" thickBot="1" x14ac:dyDescent="0.3">
      <c r="F1" s="99"/>
      <c r="G1" s="100"/>
      <c r="H1" s="100"/>
      <c r="I1" s="100"/>
      <c r="J1" s="100"/>
      <c r="K1" s="100"/>
      <c r="L1" s="100"/>
    </row>
    <row r="2" spans="2:18" ht="33.75" customHeight="1" thickTop="1" thickBot="1" x14ac:dyDescent="0.3">
      <c r="B2" s="1" t="s">
        <v>0</v>
      </c>
      <c r="C2" s="4" t="s">
        <v>1</v>
      </c>
      <c r="D2" s="2" t="s">
        <v>2</v>
      </c>
      <c r="E2" s="2" t="s">
        <v>3</v>
      </c>
      <c r="F2" s="2" t="s">
        <v>4</v>
      </c>
      <c r="G2" s="6" t="s">
        <v>5</v>
      </c>
      <c r="H2" s="10" t="s">
        <v>12</v>
      </c>
      <c r="I2" s="8" t="s">
        <v>8</v>
      </c>
      <c r="J2" s="9" t="s">
        <v>14</v>
      </c>
      <c r="K2" s="9" t="s">
        <v>51</v>
      </c>
      <c r="L2" s="8" t="s">
        <v>13</v>
      </c>
      <c r="M2" s="7" t="s">
        <v>9</v>
      </c>
      <c r="N2" s="3" t="s">
        <v>10</v>
      </c>
      <c r="O2" s="3" t="s">
        <v>11</v>
      </c>
      <c r="P2" s="3" t="s">
        <v>6</v>
      </c>
      <c r="Q2" s="5" t="s">
        <v>7</v>
      </c>
    </row>
    <row r="3" spans="2:18" ht="17.25" thickTop="1" thickBot="1" x14ac:dyDescent="0.3">
      <c r="B3" s="84" t="s">
        <v>15</v>
      </c>
      <c r="C3" s="65" t="s">
        <v>59</v>
      </c>
      <c r="D3" s="27">
        <v>264</v>
      </c>
      <c r="E3" s="28">
        <v>229</v>
      </c>
      <c r="F3" s="28">
        <v>196</v>
      </c>
      <c r="G3" s="29">
        <v>208</v>
      </c>
      <c r="H3" s="17">
        <v>897</v>
      </c>
      <c r="I3" s="14">
        <v>224.25</v>
      </c>
      <c r="J3" s="14">
        <v>238</v>
      </c>
      <c r="K3" s="11">
        <v>264</v>
      </c>
      <c r="L3" s="17">
        <v>726.25</v>
      </c>
      <c r="M3" s="51">
        <v>264</v>
      </c>
      <c r="N3" s="52">
        <v>196</v>
      </c>
      <c r="O3" s="53">
        <v>68</v>
      </c>
      <c r="P3" s="36">
        <v>242.08333333333334</v>
      </c>
      <c r="Q3" s="40">
        <v>233.16666666666666</v>
      </c>
      <c r="R3" s="82"/>
    </row>
    <row r="4" spans="2:18" ht="17.25" thickTop="1" thickBot="1" x14ac:dyDescent="0.3">
      <c r="B4" s="85" t="s">
        <v>16</v>
      </c>
      <c r="C4" s="73" t="s">
        <v>73</v>
      </c>
      <c r="D4" s="30">
        <v>274</v>
      </c>
      <c r="E4" s="20">
        <v>249</v>
      </c>
      <c r="F4" s="20">
        <v>163</v>
      </c>
      <c r="G4" s="31">
        <v>241</v>
      </c>
      <c r="H4" s="18">
        <v>927</v>
      </c>
      <c r="I4" s="15">
        <v>231.75</v>
      </c>
      <c r="J4" s="15">
        <v>231</v>
      </c>
      <c r="K4" s="12">
        <v>242</v>
      </c>
      <c r="L4" s="17">
        <v>704.75</v>
      </c>
      <c r="M4" s="54">
        <v>274</v>
      </c>
      <c r="N4" s="55">
        <v>163</v>
      </c>
      <c r="O4" s="56">
        <v>111</v>
      </c>
      <c r="P4" s="37">
        <v>234.91666666666666</v>
      </c>
      <c r="Q4" s="40">
        <v>233.33333333333334</v>
      </c>
      <c r="R4" s="82"/>
    </row>
    <row r="5" spans="2:18" ht="17.25" thickTop="1" thickBot="1" x14ac:dyDescent="0.3">
      <c r="B5" s="85" t="s">
        <v>17</v>
      </c>
      <c r="C5" s="80" t="s">
        <v>54</v>
      </c>
      <c r="D5" s="30">
        <v>235</v>
      </c>
      <c r="E5" s="20">
        <v>240</v>
      </c>
      <c r="F5" s="20">
        <v>234</v>
      </c>
      <c r="G5" s="31">
        <v>218</v>
      </c>
      <c r="H5" s="18">
        <v>927</v>
      </c>
      <c r="I5" s="15">
        <v>231.75</v>
      </c>
      <c r="J5" s="15">
        <v>288</v>
      </c>
      <c r="K5" s="12">
        <v>177</v>
      </c>
      <c r="L5" s="17">
        <v>696.75</v>
      </c>
      <c r="M5" s="54">
        <v>288</v>
      </c>
      <c r="N5" s="55">
        <v>177</v>
      </c>
      <c r="O5" s="56">
        <v>111</v>
      </c>
      <c r="P5" s="37">
        <v>232.25</v>
      </c>
      <c r="Q5" s="40">
        <v>232</v>
      </c>
      <c r="R5" s="82"/>
    </row>
    <row r="6" spans="2:18" ht="17.25" thickTop="1" thickBot="1" x14ac:dyDescent="0.3">
      <c r="B6" s="85" t="s">
        <v>18</v>
      </c>
      <c r="C6" s="26" t="s">
        <v>72</v>
      </c>
      <c r="D6" s="30">
        <v>199</v>
      </c>
      <c r="E6" s="20">
        <v>243</v>
      </c>
      <c r="F6" s="20">
        <v>228</v>
      </c>
      <c r="G6" s="31">
        <v>253</v>
      </c>
      <c r="H6" s="18">
        <v>923</v>
      </c>
      <c r="I6" s="15">
        <v>230.75</v>
      </c>
      <c r="J6" s="15">
        <v>222</v>
      </c>
      <c r="K6" s="12">
        <v>222</v>
      </c>
      <c r="L6" s="17">
        <v>674.75</v>
      </c>
      <c r="M6" s="54">
        <v>253</v>
      </c>
      <c r="N6" s="55">
        <v>199</v>
      </c>
      <c r="O6" s="56">
        <v>54</v>
      </c>
      <c r="P6" s="37">
        <v>224.91666666666666</v>
      </c>
      <c r="Q6" s="40">
        <v>227.83333333333334</v>
      </c>
      <c r="R6" s="82"/>
    </row>
    <row r="7" spans="2:18" ht="17.25" thickTop="1" thickBot="1" x14ac:dyDescent="0.3">
      <c r="B7" s="23" t="s">
        <v>19</v>
      </c>
      <c r="C7" s="73" t="s">
        <v>71</v>
      </c>
      <c r="D7" s="30">
        <v>210</v>
      </c>
      <c r="E7" s="20">
        <v>157</v>
      </c>
      <c r="F7" s="20">
        <v>244</v>
      </c>
      <c r="G7" s="31">
        <v>231</v>
      </c>
      <c r="H7" s="18">
        <v>842</v>
      </c>
      <c r="I7" s="15">
        <v>210.5</v>
      </c>
      <c r="J7" s="15">
        <v>218</v>
      </c>
      <c r="K7" s="12">
        <v>244</v>
      </c>
      <c r="L7" s="17">
        <v>672.5</v>
      </c>
      <c r="M7" s="54">
        <v>244</v>
      </c>
      <c r="N7" s="55">
        <v>157</v>
      </c>
      <c r="O7" s="56">
        <v>87</v>
      </c>
      <c r="P7" s="37">
        <v>224.16666666666666</v>
      </c>
      <c r="Q7" s="40">
        <v>217.33333333333334</v>
      </c>
      <c r="R7" s="82"/>
    </row>
    <row r="8" spans="2:18" ht="17.25" thickTop="1" thickBot="1" x14ac:dyDescent="0.3">
      <c r="B8" s="23" t="s">
        <v>20</v>
      </c>
      <c r="C8" s="26" t="s">
        <v>55</v>
      </c>
      <c r="D8" s="30">
        <v>212</v>
      </c>
      <c r="E8" s="20">
        <v>300</v>
      </c>
      <c r="F8" s="20">
        <v>236</v>
      </c>
      <c r="G8" s="31">
        <v>225</v>
      </c>
      <c r="H8" s="18">
        <v>973</v>
      </c>
      <c r="I8" s="15">
        <v>243.25</v>
      </c>
      <c r="J8" s="15">
        <v>188</v>
      </c>
      <c r="K8" s="12">
        <v>241</v>
      </c>
      <c r="L8" s="17">
        <v>672.25</v>
      </c>
      <c r="M8" s="54">
        <v>300</v>
      </c>
      <c r="N8" s="55">
        <v>188</v>
      </c>
      <c r="O8" s="56">
        <v>112</v>
      </c>
      <c r="P8" s="37">
        <v>224.08333333333334</v>
      </c>
      <c r="Q8" s="40">
        <v>233.66666666666666</v>
      </c>
      <c r="R8" s="82"/>
    </row>
    <row r="9" spans="2:18" ht="17.25" thickTop="1" thickBot="1" x14ac:dyDescent="0.3">
      <c r="B9" s="23" t="s">
        <v>21</v>
      </c>
      <c r="C9" s="26" t="s">
        <v>68</v>
      </c>
      <c r="D9" s="30">
        <v>222</v>
      </c>
      <c r="E9" s="20">
        <v>300</v>
      </c>
      <c r="F9" s="20">
        <v>226</v>
      </c>
      <c r="G9" s="31">
        <v>214</v>
      </c>
      <c r="H9" s="18">
        <v>962</v>
      </c>
      <c r="I9" s="15">
        <v>240.5</v>
      </c>
      <c r="J9" s="15">
        <v>220</v>
      </c>
      <c r="K9" s="12">
        <v>208</v>
      </c>
      <c r="L9" s="17">
        <v>668.5</v>
      </c>
      <c r="M9" s="54">
        <v>300</v>
      </c>
      <c r="N9" s="55">
        <v>208</v>
      </c>
      <c r="O9" s="56">
        <v>92</v>
      </c>
      <c r="P9" s="37">
        <v>222.83333333333334</v>
      </c>
      <c r="Q9" s="40">
        <v>231.66666666666666</v>
      </c>
      <c r="R9" s="82"/>
    </row>
    <row r="10" spans="2:18" ht="17.25" thickTop="1" thickBot="1" x14ac:dyDescent="0.3">
      <c r="B10" s="23" t="s">
        <v>22</v>
      </c>
      <c r="C10" s="26" t="s">
        <v>67</v>
      </c>
      <c r="D10" s="30">
        <v>217</v>
      </c>
      <c r="E10" s="20">
        <v>243</v>
      </c>
      <c r="F10" s="20">
        <v>200</v>
      </c>
      <c r="G10" s="31">
        <v>212</v>
      </c>
      <c r="H10" s="18">
        <v>872</v>
      </c>
      <c r="I10" s="15">
        <v>218</v>
      </c>
      <c r="J10" s="15">
        <v>191</v>
      </c>
      <c r="K10" s="12">
        <v>233</v>
      </c>
      <c r="L10" s="17">
        <v>642</v>
      </c>
      <c r="M10" s="54">
        <v>243</v>
      </c>
      <c r="N10" s="55">
        <v>191</v>
      </c>
      <c r="O10" s="56">
        <v>52</v>
      </c>
      <c r="P10" s="37">
        <v>214</v>
      </c>
      <c r="Q10" s="40">
        <v>216</v>
      </c>
      <c r="R10" s="82"/>
    </row>
    <row r="11" spans="2:18" ht="17.25" thickTop="1" thickBot="1" x14ac:dyDescent="0.3">
      <c r="B11" s="23" t="s">
        <v>23</v>
      </c>
      <c r="C11" s="26" t="s">
        <v>62</v>
      </c>
      <c r="D11" s="30">
        <v>167</v>
      </c>
      <c r="E11" s="20">
        <v>242</v>
      </c>
      <c r="F11" s="20">
        <v>193</v>
      </c>
      <c r="G11" s="31">
        <v>232</v>
      </c>
      <c r="H11" s="18">
        <v>834</v>
      </c>
      <c r="I11" s="15">
        <v>208.5</v>
      </c>
      <c r="J11" s="15">
        <v>246</v>
      </c>
      <c r="K11" s="12">
        <v>179</v>
      </c>
      <c r="L11" s="17">
        <v>633.5</v>
      </c>
      <c r="M11" s="54">
        <v>246</v>
      </c>
      <c r="N11" s="55">
        <v>167</v>
      </c>
      <c r="O11" s="56">
        <v>79</v>
      </c>
      <c r="P11" s="37">
        <v>211.16666666666666</v>
      </c>
      <c r="Q11" s="40">
        <v>209.83333333333334</v>
      </c>
      <c r="R11" s="82"/>
    </row>
    <row r="12" spans="2:18" ht="17.25" thickTop="1" thickBot="1" x14ac:dyDescent="0.3">
      <c r="B12" s="23" t="s">
        <v>24</v>
      </c>
      <c r="C12" s="26" t="s">
        <v>58</v>
      </c>
      <c r="D12" s="30">
        <v>174</v>
      </c>
      <c r="E12" s="20">
        <v>243</v>
      </c>
      <c r="F12" s="20">
        <v>169</v>
      </c>
      <c r="G12" s="31">
        <v>248</v>
      </c>
      <c r="H12" s="18">
        <v>834</v>
      </c>
      <c r="I12" s="15">
        <v>208.5</v>
      </c>
      <c r="J12" s="15">
        <v>209</v>
      </c>
      <c r="K12" s="12">
        <v>195</v>
      </c>
      <c r="L12" s="17">
        <v>612.5</v>
      </c>
      <c r="M12" s="54">
        <v>248</v>
      </c>
      <c r="N12" s="55">
        <v>169</v>
      </c>
      <c r="O12" s="56">
        <v>79</v>
      </c>
      <c r="P12" s="37">
        <v>204.16666666666666</v>
      </c>
      <c r="Q12" s="40">
        <v>206.33333333333334</v>
      </c>
      <c r="R12" s="82"/>
    </row>
    <row r="13" spans="2:18" ht="17.25" thickTop="1" thickBot="1" x14ac:dyDescent="0.3">
      <c r="B13" s="23" t="s">
        <v>25</v>
      </c>
      <c r="C13" s="80" t="s">
        <v>81</v>
      </c>
      <c r="D13" s="30">
        <v>220</v>
      </c>
      <c r="E13" s="20">
        <v>220</v>
      </c>
      <c r="F13" s="20">
        <v>200</v>
      </c>
      <c r="G13" s="31">
        <v>205</v>
      </c>
      <c r="H13" s="18">
        <v>845</v>
      </c>
      <c r="I13" s="15">
        <v>211.25</v>
      </c>
      <c r="J13" s="15">
        <v>202</v>
      </c>
      <c r="K13" s="12">
        <v>198</v>
      </c>
      <c r="L13" s="17">
        <v>611.25</v>
      </c>
      <c r="M13" s="54">
        <v>220</v>
      </c>
      <c r="N13" s="55">
        <v>198</v>
      </c>
      <c r="O13" s="56">
        <v>22</v>
      </c>
      <c r="P13" s="37">
        <v>203.75</v>
      </c>
      <c r="Q13" s="40">
        <v>207.5</v>
      </c>
      <c r="R13" s="82"/>
    </row>
    <row r="14" spans="2:18" ht="17.25" thickTop="1" thickBot="1" x14ac:dyDescent="0.3">
      <c r="B14" s="23" t="s">
        <v>26</v>
      </c>
      <c r="C14" s="73" t="s">
        <v>74</v>
      </c>
      <c r="D14" s="30">
        <v>242</v>
      </c>
      <c r="E14" s="20">
        <v>223</v>
      </c>
      <c r="F14" s="20">
        <v>149</v>
      </c>
      <c r="G14" s="31">
        <v>189</v>
      </c>
      <c r="H14" s="18">
        <v>803</v>
      </c>
      <c r="I14" s="15">
        <v>200.75</v>
      </c>
      <c r="J14" s="15">
        <v>175</v>
      </c>
      <c r="K14" s="12">
        <v>202</v>
      </c>
      <c r="L14" s="17">
        <v>577.75</v>
      </c>
      <c r="M14" s="54">
        <v>242</v>
      </c>
      <c r="N14" s="55">
        <v>149</v>
      </c>
      <c r="O14" s="56">
        <v>93</v>
      </c>
      <c r="P14" s="37">
        <v>192.58333333333334</v>
      </c>
      <c r="Q14" s="40">
        <v>196.66666666666666</v>
      </c>
      <c r="R14" s="82"/>
    </row>
    <row r="15" spans="2:18" ht="17.25" thickTop="1" thickBot="1" x14ac:dyDescent="0.3">
      <c r="B15" s="23" t="s">
        <v>27</v>
      </c>
      <c r="C15" s="26" t="s">
        <v>69</v>
      </c>
      <c r="D15" s="30">
        <v>206</v>
      </c>
      <c r="E15" s="20">
        <v>215</v>
      </c>
      <c r="F15" s="20">
        <v>179</v>
      </c>
      <c r="G15" s="31">
        <v>197</v>
      </c>
      <c r="H15" s="18">
        <v>797</v>
      </c>
      <c r="I15" s="15">
        <v>199.25</v>
      </c>
      <c r="J15" s="15">
        <v>217</v>
      </c>
      <c r="K15" s="12">
        <v>158</v>
      </c>
      <c r="L15" s="17">
        <v>574.25</v>
      </c>
      <c r="M15" s="54">
        <v>217</v>
      </c>
      <c r="N15" s="55">
        <v>158</v>
      </c>
      <c r="O15" s="56">
        <v>59</v>
      </c>
      <c r="P15" s="37">
        <v>191.41666666666666</v>
      </c>
      <c r="Q15" s="40">
        <v>195.33333333333334</v>
      </c>
      <c r="R15" s="82"/>
    </row>
    <row r="16" spans="2:18" ht="17.25" thickTop="1" thickBot="1" x14ac:dyDescent="0.3">
      <c r="B16" s="64" t="s">
        <v>28</v>
      </c>
      <c r="C16" s="73" t="s">
        <v>78</v>
      </c>
      <c r="D16" s="30">
        <v>194</v>
      </c>
      <c r="E16" s="20">
        <v>200</v>
      </c>
      <c r="F16" s="20">
        <v>234</v>
      </c>
      <c r="G16" s="31">
        <v>242</v>
      </c>
      <c r="H16" s="18">
        <v>870</v>
      </c>
      <c r="I16" s="15">
        <v>217.5</v>
      </c>
      <c r="J16" s="15">
        <v>147</v>
      </c>
      <c r="K16" s="12">
        <v>190</v>
      </c>
      <c r="L16" s="17">
        <v>554.5</v>
      </c>
      <c r="M16" s="54">
        <v>242</v>
      </c>
      <c r="N16" s="55">
        <v>147</v>
      </c>
      <c r="O16" s="56">
        <v>95</v>
      </c>
      <c r="P16" s="37">
        <v>184.83333333333334</v>
      </c>
      <c r="Q16" s="40">
        <v>201.16666666666666</v>
      </c>
      <c r="R16" s="82"/>
    </row>
    <row r="17" spans="2:18" ht="17.25" thickTop="1" thickBot="1" x14ac:dyDescent="0.3">
      <c r="B17" s="23" t="s">
        <v>29</v>
      </c>
      <c r="C17" s="80" t="s">
        <v>65</v>
      </c>
      <c r="D17" s="30">
        <v>148</v>
      </c>
      <c r="E17" s="20">
        <v>221</v>
      </c>
      <c r="F17" s="20">
        <v>190</v>
      </c>
      <c r="G17" s="31">
        <v>194</v>
      </c>
      <c r="H17" s="18">
        <v>753</v>
      </c>
      <c r="I17" s="15">
        <v>188.25</v>
      </c>
      <c r="J17" s="15">
        <v>219</v>
      </c>
      <c r="K17" s="12">
        <v>139</v>
      </c>
      <c r="L17" s="17">
        <v>546.25</v>
      </c>
      <c r="M17" s="54">
        <v>221</v>
      </c>
      <c r="N17" s="55">
        <v>139</v>
      </c>
      <c r="O17" s="56">
        <v>82</v>
      </c>
      <c r="P17" s="37">
        <v>182.08333333333334</v>
      </c>
      <c r="Q17" s="40">
        <v>185.16666666666666</v>
      </c>
      <c r="R17" s="82"/>
    </row>
    <row r="18" spans="2:18" ht="17.25" thickTop="1" thickBot="1" x14ac:dyDescent="0.3">
      <c r="B18" s="23" t="s">
        <v>30</v>
      </c>
      <c r="C18" s="26" t="s">
        <v>60</v>
      </c>
      <c r="D18" s="30">
        <v>199</v>
      </c>
      <c r="E18" s="20">
        <v>182</v>
      </c>
      <c r="F18" s="20">
        <v>179</v>
      </c>
      <c r="G18" s="31">
        <v>210</v>
      </c>
      <c r="H18" s="18">
        <v>770</v>
      </c>
      <c r="I18" s="15">
        <v>192.5</v>
      </c>
      <c r="J18" s="15">
        <v>174</v>
      </c>
      <c r="K18" s="12">
        <v>169</v>
      </c>
      <c r="L18" s="17">
        <v>535.5</v>
      </c>
      <c r="M18" s="54">
        <v>210</v>
      </c>
      <c r="N18" s="55">
        <v>169</v>
      </c>
      <c r="O18" s="56">
        <v>41</v>
      </c>
      <c r="P18" s="37">
        <v>178.5</v>
      </c>
      <c r="Q18" s="40">
        <v>185.5</v>
      </c>
      <c r="R18" s="82"/>
    </row>
    <row r="19" spans="2:18" ht="17.25" thickTop="1" thickBot="1" x14ac:dyDescent="0.3">
      <c r="B19" s="23" t="s">
        <v>31</v>
      </c>
      <c r="C19" s="73" t="s">
        <v>75</v>
      </c>
      <c r="D19" s="30">
        <v>209</v>
      </c>
      <c r="E19" s="20">
        <v>156</v>
      </c>
      <c r="F19" s="20">
        <v>214</v>
      </c>
      <c r="G19" s="31">
        <v>233</v>
      </c>
      <c r="H19" s="18">
        <v>812</v>
      </c>
      <c r="I19" s="15">
        <v>203</v>
      </c>
      <c r="J19" s="15">
        <v>185</v>
      </c>
      <c r="K19" s="12">
        <v>140</v>
      </c>
      <c r="L19" s="17">
        <v>528</v>
      </c>
      <c r="M19" s="54">
        <v>233</v>
      </c>
      <c r="N19" s="55">
        <v>140</v>
      </c>
      <c r="O19" s="56">
        <v>93</v>
      </c>
      <c r="P19" s="37">
        <v>176</v>
      </c>
      <c r="Q19" s="40">
        <v>189.5</v>
      </c>
      <c r="R19" s="82"/>
    </row>
    <row r="20" spans="2:18" ht="17.25" thickTop="1" thickBot="1" x14ac:dyDescent="0.3">
      <c r="B20" s="41" t="s">
        <v>32</v>
      </c>
      <c r="C20" s="97" t="s">
        <v>61</v>
      </c>
      <c r="D20" s="42">
        <v>157</v>
      </c>
      <c r="E20" s="43">
        <v>188</v>
      </c>
      <c r="F20" s="43">
        <v>203</v>
      </c>
      <c r="G20" s="44">
        <v>197</v>
      </c>
      <c r="H20" s="83">
        <v>745</v>
      </c>
      <c r="I20" s="45">
        <v>186.25</v>
      </c>
      <c r="J20" s="45">
        <v>135</v>
      </c>
      <c r="K20" s="46">
        <v>152</v>
      </c>
      <c r="L20" s="49">
        <v>473.25</v>
      </c>
      <c r="M20" s="57">
        <v>203</v>
      </c>
      <c r="N20" s="58">
        <v>135</v>
      </c>
      <c r="O20" s="59">
        <v>68</v>
      </c>
      <c r="P20" s="47">
        <v>157.75</v>
      </c>
      <c r="Q20" s="50">
        <v>172</v>
      </c>
      <c r="R20" s="82"/>
    </row>
    <row r="21" spans="2:18" ht="16.5" thickBot="1" x14ac:dyDescent="0.3">
      <c r="B21" s="24" t="s">
        <v>33</v>
      </c>
      <c r="C21" s="65" t="s">
        <v>63</v>
      </c>
      <c r="D21" s="32">
        <v>166</v>
      </c>
      <c r="E21" s="21">
        <v>208</v>
      </c>
      <c r="F21" s="21">
        <v>210</v>
      </c>
      <c r="G21" s="33">
        <v>145</v>
      </c>
      <c r="H21" s="17">
        <v>729</v>
      </c>
      <c r="I21" s="14">
        <v>182.25</v>
      </c>
      <c r="J21" s="14"/>
      <c r="K21" s="11"/>
      <c r="L21" s="68">
        <v>182.25</v>
      </c>
      <c r="M21" s="69">
        <v>210</v>
      </c>
      <c r="N21" s="70">
        <v>145</v>
      </c>
      <c r="O21" s="71">
        <v>65</v>
      </c>
      <c r="P21" s="38">
        <v>182.25</v>
      </c>
      <c r="Q21" s="72">
        <v>182.25</v>
      </c>
      <c r="R21" s="82"/>
    </row>
    <row r="22" spans="2:18" ht="17.25" thickTop="1" thickBot="1" x14ac:dyDescent="0.3">
      <c r="B22" s="23" t="s">
        <v>34</v>
      </c>
      <c r="C22" s="73" t="s">
        <v>57</v>
      </c>
      <c r="D22" s="30">
        <v>139</v>
      </c>
      <c r="E22" s="20">
        <v>225</v>
      </c>
      <c r="F22" s="20">
        <v>161</v>
      </c>
      <c r="G22" s="31">
        <v>199</v>
      </c>
      <c r="H22" s="18">
        <v>724</v>
      </c>
      <c r="I22" s="15">
        <v>181</v>
      </c>
      <c r="J22" s="15"/>
      <c r="K22" s="12"/>
      <c r="L22" s="17">
        <v>181</v>
      </c>
      <c r="M22" s="66">
        <v>225</v>
      </c>
      <c r="N22" s="67">
        <v>139</v>
      </c>
      <c r="O22" s="60">
        <v>86</v>
      </c>
      <c r="P22" s="37">
        <v>181</v>
      </c>
      <c r="Q22" s="40">
        <v>181</v>
      </c>
      <c r="R22" s="82"/>
    </row>
    <row r="23" spans="2:18" ht="17.25" thickTop="1" thickBot="1" x14ac:dyDescent="0.3">
      <c r="B23" s="23" t="s">
        <v>35</v>
      </c>
      <c r="C23" s="73" t="s">
        <v>76</v>
      </c>
      <c r="D23" s="30">
        <v>163</v>
      </c>
      <c r="E23" s="20">
        <v>174</v>
      </c>
      <c r="F23" s="20">
        <v>180</v>
      </c>
      <c r="G23" s="31">
        <v>191</v>
      </c>
      <c r="H23" s="18">
        <v>708</v>
      </c>
      <c r="I23" s="15">
        <v>177</v>
      </c>
      <c r="J23" s="15"/>
      <c r="K23" s="12"/>
      <c r="L23" s="17">
        <v>177</v>
      </c>
      <c r="M23" s="54">
        <v>191</v>
      </c>
      <c r="N23" s="55">
        <v>163</v>
      </c>
      <c r="O23" s="56">
        <v>28</v>
      </c>
      <c r="P23" s="37">
        <v>177</v>
      </c>
      <c r="Q23" s="40">
        <v>177</v>
      </c>
      <c r="R23" s="82"/>
    </row>
    <row r="24" spans="2:18" ht="17.25" thickTop="1" thickBot="1" x14ac:dyDescent="0.3">
      <c r="B24" s="23" t="s">
        <v>36</v>
      </c>
      <c r="C24" s="26" t="s">
        <v>56</v>
      </c>
      <c r="D24" s="30">
        <v>153</v>
      </c>
      <c r="E24" s="20">
        <v>193</v>
      </c>
      <c r="F24" s="20">
        <v>160</v>
      </c>
      <c r="G24" s="31">
        <v>198</v>
      </c>
      <c r="H24" s="18">
        <v>704</v>
      </c>
      <c r="I24" s="15">
        <v>176</v>
      </c>
      <c r="J24" s="15"/>
      <c r="K24" s="12"/>
      <c r="L24" s="17">
        <v>176</v>
      </c>
      <c r="M24" s="54">
        <v>198</v>
      </c>
      <c r="N24" s="55">
        <v>153</v>
      </c>
      <c r="O24" s="56">
        <v>45</v>
      </c>
      <c r="P24" s="37">
        <v>176</v>
      </c>
      <c r="Q24" s="40">
        <v>176</v>
      </c>
      <c r="R24" s="82"/>
    </row>
    <row r="25" spans="2:18" ht="17.25" thickTop="1" thickBot="1" x14ac:dyDescent="0.3">
      <c r="B25" s="23" t="s">
        <v>37</v>
      </c>
      <c r="C25" s="73" t="s">
        <v>77</v>
      </c>
      <c r="D25" s="30">
        <v>183</v>
      </c>
      <c r="E25" s="20">
        <v>177</v>
      </c>
      <c r="F25" s="20">
        <v>217</v>
      </c>
      <c r="G25" s="31">
        <v>120</v>
      </c>
      <c r="H25" s="18">
        <v>697</v>
      </c>
      <c r="I25" s="15">
        <v>174.25</v>
      </c>
      <c r="J25" s="15"/>
      <c r="K25" s="12"/>
      <c r="L25" s="17">
        <v>174.25</v>
      </c>
      <c r="M25" s="54">
        <v>217</v>
      </c>
      <c r="N25" s="55">
        <v>120</v>
      </c>
      <c r="O25" s="56">
        <v>97</v>
      </c>
      <c r="P25" s="37">
        <v>174.25</v>
      </c>
      <c r="Q25" s="40">
        <v>174.25</v>
      </c>
      <c r="R25" s="82"/>
    </row>
    <row r="26" spans="2:18" ht="17.25" thickTop="1" thickBot="1" x14ac:dyDescent="0.3">
      <c r="B26" s="23" t="s">
        <v>38</v>
      </c>
      <c r="C26" s="80" t="s">
        <v>52</v>
      </c>
      <c r="D26" s="74">
        <v>116</v>
      </c>
      <c r="E26" s="75">
        <v>199</v>
      </c>
      <c r="F26" s="75">
        <v>230</v>
      </c>
      <c r="G26" s="76">
        <v>147</v>
      </c>
      <c r="H26" s="18">
        <v>692</v>
      </c>
      <c r="I26" s="77">
        <v>173</v>
      </c>
      <c r="J26" s="77"/>
      <c r="K26" s="78"/>
      <c r="L26" s="17">
        <v>173</v>
      </c>
      <c r="M26" s="54">
        <v>230</v>
      </c>
      <c r="N26" s="55">
        <v>116</v>
      </c>
      <c r="O26" s="56">
        <v>114</v>
      </c>
      <c r="P26" s="79">
        <v>173</v>
      </c>
      <c r="Q26" s="40">
        <v>173</v>
      </c>
      <c r="R26" s="82"/>
    </row>
    <row r="27" spans="2:18" ht="17.25" thickTop="1" thickBot="1" x14ac:dyDescent="0.3">
      <c r="B27" s="23" t="s">
        <v>39</v>
      </c>
      <c r="C27" s="73" t="s">
        <v>70</v>
      </c>
      <c r="D27" s="30">
        <v>169</v>
      </c>
      <c r="E27" s="20">
        <v>197</v>
      </c>
      <c r="F27" s="20">
        <v>161</v>
      </c>
      <c r="G27" s="31">
        <v>161</v>
      </c>
      <c r="H27" s="18">
        <v>688</v>
      </c>
      <c r="I27" s="15">
        <v>172</v>
      </c>
      <c r="J27" s="15"/>
      <c r="K27" s="12"/>
      <c r="L27" s="17">
        <v>172</v>
      </c>
      <c r="M27" s="54">
        <v>197</v>
      </c>
      <c r="N27" s="55">
        <v>161</v>
      </c>
      <c r="O27" s="56">
        <v>36</v>
      </c>
      <c r="P27" s="37">
        <v>172</v>
      </c>
      <c r="Q27" s="40">
        <v>172</v>
      </c>
      <c r="R27" s="82"/>
    </row>
    <row r="28" spans="2:18" ht="17.25" thickTop="1" thickBot="1" x14ac:dyDescent="0.3">
      <c r="B28" s="23" t="s">
        <v>40</v>
      </c>
      <c r="C28" s="26" t="s">
        <v>64</v>
      </c>
      <c r="D28" s="30">
        <v>156</v>
      </c>
      <c r="E28" s="20">
        <v>181</v>
      </c>
      <c r="F28" s="20">
        <v>110</v>
      </c>
      <c r="G28" s="31">
        <v>214</v>
      </c>
      <c r="H28" s="18">
        <v>661</v>
      </c>
      <c r="I28" s="15">
        <v>165.25</v>
      </c>
      <c r="J28" s="15"/>
      <c r="K28" s="12"/>
      <c r="L28" s="17">
        <v>165.25</v>
      </c>
      <c r="M28" s="54">
        <v>214</v>
      </c>
      <c r="N28" s="55">
        <v>110</v>
      </c>
      <c r="O28" s="56">
        <v>104</v>
      </c>
      <c r="P28" s="37">
        <v>165.25</v>
      </c>
      <c r="Q28" s="40">
        <v>165.25</v>
      </c>
      <c r="R28" s="82"/>
    </row>
    <row r="29" spans="2:18" ht="17.25" thickTop="1" thickBot="1" x14ac:dyDescent="0.3">
      <c r="B29" s="23" t="s">
        <v>41</v>
      </c>
      <c r="C29" s="73" t="s">
        <v>53</v>
      </c>
      <c r="D29" s="30">
        <v>133</v>
      </c>
      <c r="E29" s="20">
        <v>141</v>
      </c>
      <c r="F29" s="20">
        <v>220</v>
      </c>
      <c r="G29" s="31">
        <v>158</v>
      </c>
      <c r="H29" s="18">
        <v>652</v>
      </c>
      <c r="I29" s="15">
        <v>163</v>
      </c>
      <c r="J29" s="15"/>
      <c r="K29" s="12"/>
      <c r="L29" s="17">
        <v>163</v>
      </c>
      <c r="M29" s="54">
        <v>220</v>
      </c>
      <c r="N29" s="55">
        <v>133</v>
      </c>
      <c r="O29" s="56">
        <v>87</v>
      </c>
      <c r="P29" s="37">
        <v>163</v>
      </c>
      <c r="Q29" s="40">
        <v>163</v>
      </c>
      <c r="R29" s="82"/>
    </row>
    <row r="30" spans="2:18" ht="17.25" thickTop="1" thickBot="1" x14ac:dyDescent="0.3">
      <c r="B30" s="23" t="s">
        <v>42</v>
      </c>
      <c r="C30" s="80" t="s">
        <v>79</v>
      </c>
      <c r="D30" s="30">
        <v>170</v>
      </c>
      <c r="E30" s="20">
        <v>156</v>
      </c>
      <c r="F30" s="20">
        <v>187</v>
      </c>
      <c r="G30" s="31">
        <v>135</v>
      </c>
      <c r="H30" s="18">
        <v>648</v>
      </c>
      <c r="I30" s="15">
        <v>162</v>
      </c>
      <c r="J30" s="15"/>
      <c r="K30" s="12"/>
      <c r="L30" s="17">
        <v>162</v>
      </c>
      <c r="M30" s="54">
        <v>187</v>
      </c>
      <c r="N30" s="55">
        <v>135</v>
      </c>
      <c r="O30" s="56">
        <v>52</v>
      </c>
      <c r="P30" s="37">
        <v>162</v>
      </c>
      <c r="Q30" s="40">
        <v>162</v>
      </c>
      <c r="R30" s="82"/>
    </row>
    <row r="31" spans="2:18" ht="17.25" thickTop="1" thickBot="1" x14ac:dyDescent="0.3">
      <c r="B31" s="23" t="s">
        <v>43</v>
      </c>
      <c r="C31" s="26" t="s">
        <v>66</v>
      </c>
      <c r="D31" s="30">
        <v>122</v>
      </c>
      <c r="E31" s="20">
        <v>160</v>
      </c>
      <c r="F31" s="20">
        <v>150</v>
      </c>
      <c r="G31" s="31">
        <v>203</v>
      </c>
      <c r="H31" s="18">
        <v>635</v>
      </c>
      <c r="I31" s="15">
        <v>158.75</v>
      </c>
      <c r="J31" s="15"/>
      <c r="K31" s="12"/>
      <c r="L31" s="17">
        <v>158.75</v>
      </c>
      <c r="M31" s="54">
        <v>203</v>
      </c>
      <c r="N31" s="55">
        <v>122</v>
      </c>
      <c r="O31" s="56">
        <v>81</v>
      </c>
      <c r="P31" s="37">
        <v>158.75</v>
      </c>
      <c r="Q31" s="40">
        <v>158.75</v>
      </c>
      <c r="R31" s="82"/>
    </row>
    <row r="32" spans="2:18" ht="17.25" thickTop="1" thickBot="1" x14ac:dyDescent="0.3">
      <c r="B32" s="89" t="s">
        <v>44</v>
      </c>
      <c r="C32" s="98" t="s">
        <v>80</v>
      </c>
      <c r="D32" s="90">
        <v>123</v>
      </c>
      <c r="E32" s="91">
        <v>185</v>
      </c>
      <c r="F32" s="91">
        <v>149</v>
      </c>
      <c r="G32" s="92">
        <v>158</v>
      </c>
      <c r="H32" s="19">
        <v>615</v>
      </c>
      <c r="I32" s="93">
        <v>153.75</v>
      </c>
      <c r="J32" s="93"/>
      <c r="K32" s="94"/>
      <c r="L32" s="19">
        <v>153.75</v>
      </c>
      <c r="M32" s="61">
        <v>185</v>
      </c>
      <c r="N32" s="62">
        <v>123</v>
      </c>
      <c r="O32" s="95">
        <v>62</v>
      </c>
      <c r="P32" s="96">
        <v>153.75</v>
      </c>
      <c r="Q32" s="48">
        <v>153.75</v>
      </c>
      <c r="R32" s="82"/>
    </row>
    <row r="33" spans="2:25" ht="17.25" hidden="1" thickTop="1" thickBot="1" x14ac:dyDescent="0.3">
      <c r="B33" s="24" t="s">
        <v>45</v>
      </c>
      <c r="C33" s="88"/>
      <c r="D33" s="32"/>
      <c r="E33" s="21"/>
      <c r="F33" s="21"/>
      <c r="G33" s="33"/>
      <c r="H33" s="17">
        <f t="shared" ref="H33:H38" si="0">SUM(D33:G33)</f>
        <v>0</v>
      </c>
      <c r="I33" s="14" t="e">
        <f t="shared" ref="I33:I38" si="1">AVERAGE(D33:G33)</f>
        <v>#DIV/0!</v>
      </c>
      <c r="J33" s="14"/>
      <c r="K33" s="11"/>
      <c r="L33" s="17" t="e">
        <f t="shared" ref="L33:L38" si="2">I33+J33+K33</f>
        <v>#DIV/0!</v>
      </c>
      <c r="M33" s="66">
        <f t="shared" ref="M33:M38" si="3">MAX(D33:G33,J33:K33)</f>
        <v>0</v>
      </c>
      <c r="N33" s="67">
        <f t="shared" ref="N33:N38" si="4">MIN(D33:G33,J33:K33)</f>
        <v>0</v>
      </c>
      <c r="O33" s="60">
        <f t="shared" ref="O33:O38" si="5">M33-N33</f>
        <v>0</v>
      </c>
      <c r="P33" s="38" t="e">
        <f t="shared" ref="P33:P38" si="6">AVERAGE(I33:K33)</f>
        <v>#DIV/0!</v>
      </c>
      <c r="Q33" s="72" t="e">
        <f t="shared" ref="Q33:Q38" si="7">AVERAGE(D33:G33,J33:K33)</f>
        <v>#DIV/0!</v>
      </c>
      <c r="R33" s="82"/>
      <c r="Y33" s="81"/>
    </row>
    <row r="34" spans="2:25" ht="17.25" hidden="1" thickTop="1" thickBot="1" x14ac:dyDescent="0.3">
      <c r="B34" s="23" t="s">
        <v>46</v>
      </c>
      <c r="C34" s="73"/>
      <c r="D34" s="30"/>
      <c r="E34" s="20"/>
      <c r="F34" s="20"/>
      <c r="G34" s="31"/>
      <c r="H34" s="18">
        <f t="shared" si="0"/>
        <v>0</v>
      </c>
      <c r="I34" s="15" t="e">
        <f t="shared" si="1"/>
        <v>#DIV/0!</v>
      </c>
      <c r="J34" s="15"/>
      <c r="K34" s="12"/>
      <c r="L34" s="17" t="e">
        <f t="shared" si="2"/>
        <v>#DIV/0!</v>
      </c>
      <c r="M34" s="54">
        <f t="shared" si="3"/>
        <v>0</v>
      </c>
      <c r="N34" s="55">
        <f t="shared" si="4"/>
        <v>0</v>
      </c>
      <c r="O34" s="56">
        <f t="shared" si="5"/>
        <v>0</v>
      </c>
      <c r="P34" s="37" t="e">
        <f t="shared" si="6"/>
        <v>#DIV/0!</v>
      </c>
      <c r="Q34" s="40" t="e">
        <f t="shared" si="7"/>
        <v>#DIV/0!</v>
      </c>
      <c r="R34" s="82"/>
    </row>
    <row r="35" spans="2:25" ht="17.25" hidden="1" thickTop="1" thickBot="1" x14ac:dyDescent="0.3">
      <c r="B35" s="23" t="s">
        <v>47</v>
      </c>
      <c r="C35" s="26"/>
      <c r="D35" s="30"/>
      <c r="E35" s="20"/>
      <c r="F35" s="20"/>
      <c r="G35" s="31"/>
      <c r="H35" s="18">
        <f t="shared" si="0"/>
        <v>0</v>
      </c>
      <c r="I35" s="15" t="e">
        <f t="shared" si="1"/>
        <v>#DIV/0!</v>
      </c>
      <c r="J35" s="15"/>
      <c r="K35" s="12"/>
      <c r="L35" s="17" t="e">
        <f t="shared" si="2"/>
        <v>#DIV/0!</v>
      </c>
      <c r="M35" s="54">
        <f t="shared" si="3"/>
        <v>0</v>
      </c>
      <c r="N35" s="55">
        <f t="shared" si="4"/>
        <v>0</v>
      </c>
      <c r="O35" s="56">
        <f t="shared" si="5"/>
        <v>0</v>
      </c>
      <c r="P35" s="37" t="e">
        <f t="shared" si="6"/>
        <v>#DIV/0!</v>
      </c>
      <c r="Q35" s="40" t="e">
        <f t="shared" si="7"/>
        <v>#DIV/0!</v>
      </c>
      <c r="R35" s="82"/>
    </row>
    <row r="36" spans="2:25" ht="17.25" hidden="1" thickTop="1" thickBot="1" x14ac:dyDescent="0.3">
      <c r="B36" s="23" t="s">
        <v>48</v>
      </c>
      <c r="C36" s="80"/>
      <c r="D36" s="30"/>
      <c r="E36" s="20"/>
      <c r="F36" s="20"/>
      <c r="G36" s="31"/>
      <c r="H36" s="18">
        <f t="shared" si="0"/>
        <v>0</v>
      </c>
      <c r="I36" s="15" t="e">
        <f t="shared" si="1"/>
        <v>#DIV/0!</v>
      </c>
      <c r="J36" s="15"/>
      <c r="K36" s="12"/>
      <c r="L36" s="17" t="e">
        <f t="shared" si="2"/>
        <v>#DIV/0!</v>
      </c>
      <c r="M36" s="54">
        <f t="shared" si="3"/>
        <v>0</v>
      </c>
      <c r="N36" s="55">
        <f t="shared" si="4"/>
        <v>0</v>
      </c>
      <c r="O36" s="56">
        <f t="shared" si="5"/>
        <v>0</v>
      </c>
      <c r="P36" s="37" t="e">
        <f t="shared" si="6"/>
        <v>#DIV/0!</v>
      </c>
      <c r="Q36" s="40" t="e">
        <f t="shared" si="7"/>
        <v>#DIV/0!</v>
      </c>
      <c r="R36" s="82"/>
    </row>
    <row r="37" spans="2:25" ht="17.25" hidden="1" thickTop="1" thickBot="1" x14ac:dyDescent="0.3">
      <c r="B37" s="23" t="s">
        <v>49</v>
      </c>
      <c r="C37" s="26"/>
      <c r="D37" s="30"/>
      <c r="E37" s="20"/>
      <c r="F37" s="20"/>
      <c r="G37" s="31"/>
      <c r="H37" s="18">
        <f t="shared" si="0"/>
        <v>0</v>
      </c>
      <c r="I37" s="15" t="e">
        <f t="shared" si="1"/>
        <v>#DIV/0!</v>
      </c>
      <c r="J37" s="15"/>
      <c r="K37" s="12"/>
      <c r="L37" s="17" t="e">
        <f t="shared" si="2"/>
        <v>#DIV/0!</v>
      </c>
      <c r="M37" s="54">
        <f t="shared" si="3"/>
        <v>0</v>
      </c>
      <c r="N37" s="55">
        <f t="shared" si="4"/>
        <v>0</v>
      </c>
      <c r="O37" s="56">
        <f t="shared" si="5"/>
        <v>0</v>
      </c>
      <c r="P37" s="37" t="e">
        <f t="shared" si="6"/>
        <v>#DIV/0!</v>
      </c>
      <c r="Q37" s="40" t="e">
        <f t="shared" si="7"/>
        <v>#DIV/0!</v>
      </c>
      <c r="R37" s="82"/>
    </row>
    <row r="38" spans="2:25" ht="17.25" hidden="1" thickTop="1" thickBot="1" x14ac:dyDescent="0.3">
      <c r="B38" s="25" t="s">
        <v>50</v>
      </c>
      <c r="C38" s="87"/>
      <c r="D38" s="34"/>
      <c r="E38" s="22"/>
      <c r="F38" s="22"/>
      <c r="G38" s="35"/>
      <c r="H38" s="86">
        <f t="shared" si="0"/>
        <v>0</v>
      </c>
      <c r="I38" s="16" t="e">
        <f t="shared" si="1"/>
        <v>#DIV/0!</v>
      </c>
      <c r="J38" s="16"/>
      <c r="K38" s="13"/>
      <c r="L38" s="19" t="e">
        <f t="shared" si="2"/>
        <v>#DIV/0!</v>
      </c>
      <c r="M38" s="61">
        <f t="shared" si="3"/>
        <v>0</v>
      </c>
      <c r="N38" s="62">
        <f t="shared" si="4"/>
        <v>0</v>
      </c>
      <c r="O38" s="63">
        <f t="shared" si="5"/>
        <v>0</v>
      </c>
      <c r="P38" s="39" t="e">
        <f t="shared" si="6"/>
        <v>#DIV/0!</v>
      </c>
      <c r="Q38" s="48" t="e">
        <f t="shared" si="7"/>
        <v>#DIV/0!</v>
      </c>
      <c r="R38" s="82"/>
    </row>
    <row r="39" spans="2:25" ht="15.75" thickTop="1" x14ac:dyDescent="0.25"/>
  </sheetData>
  <sheetProtection password="CAB6" sheet="1" objects="1" scenarios="1"/>
  <sortState ref="C3:Q20">
    <sortCondition descending="1" ref="L3:L20"/>
  </sortState>
  <mergeCells count="1">
    <mergeCell ref="F1:L1"/>
  </mergeCells>
  <conditionalFormatting sqref="I3:K38 D3:G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M3:N20 M22:N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M21:N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1.299212598425197" right="0.39370078740157483" top="0.39370078740157483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27.9.2017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2015-06-13T10:29:58Z</cp:lastPrinted>
  <dcterms:created xsi:type="dcterms:W3CDTF">2012-01-09T11:51:03Z</dcterms:created>
  <dcterms:modified xsi:type="dcterms:W3CDTF">2017-09-28T19:20:57Z</dcterms:modified>
</cp:coreProperties>
</file>